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55" windowHeight="32760" activeTab="0"/>
  </bookViews>
  <sheets>
    <sheet name="Profit &amp; Loss Account" sheetId="1" r:id="rId1"/>
  </sheets>
  <definedNames>
    <definedName name="_xlnm.Print_Area" localSheetId="0">'Profit &amp; Loss Account'!$A$1:$H$104</definedName>
  </definedNames>
  <calcPr fullCalcOnLoad="1"/>
</workbook>
</file>

<file path=xl/sharedStrings.xml><?xml version="1.0" encoding="utf-8"?>
<sst xmlns="http://schemas.openxmlformats.org/spreadsheetml/2006/main" count="104" uniqueCount="91">
  <si>
    <t>Expenditure</t>
  </si>
  <si>
    <t xml:space="preserve"> </t>
  </si>
  <si>
    <t>Income</t>
  </si>
  <si>
    <t>Administration</t>
  </si>
  <si>
    <t>Representative Matches</t>
  </si>
  <si>
    <t>Roadrunning</t>
  </si>
  <si>
    <t>Entry fees</t>
  </si>
  <si>
    <t>Programme sales</t>
  </si>
  <si>
    <t>Sports Hall</t>
  </si>
  <si>
    <t>Grants</t>
  </si>
  <si>
    <t>Total Income</t>
  </si>
  <si>
    <t>Total Expenditure</t>
  </si>
  <si>
    <t>Income over expenditure</t>
  </si>
  <si>
    <t>GRAND TOTALS</t>
  </si>
  <si>
    <t>Community account</t>
  </si>
  <si>
    <t>Entry Fees</t>
  </si>
  <si>
    <t>Bank Interest</t>
  </si>
  <si>
    <t>County XC Champs</t>
  </si>
  <si>
    <t>plus:</t>
  </si>
  <si>
    <t>Represented by:</t>
  </si>
  <si>
    <t>Community Account</t>
  </si>
  <si>
    <t>less creditors:-</t>
  </si>
  <si>
    <t>Berkshire Meal</t>
  </si>
  <si>
    <t>Business Saver account</t>
  </si>
  <si>
    <t>Business Saver Account</t>
  </si>
  <si>
    <t>Expenditure over income</t>
  </si>
  <si>
    <t>C. Walker</t>
  </si>
  <si>
    <t>True Total Balance</t>
  </si>
  <si>
    <t>Accounts prepared by</t>
  </si>
  <si>
    <t>Affiliations</t>
  </si>
  <si>
    <t>Paid in bank after last statement</t>
  </si>
  <si>
    <t>Outstanding cheques</t>
  </si>
  <si>
    <t>Provision of web services</t>
  </si>
  <si>
    <t>Hire of venue</t>
  </si>
  <si>
    <t>Deposit</t>
  </si>
  <si>
    <t>Room Hire</t>
  </si>
  <si>
    <t>Meal balance</t>
  </si>
  <si>
    <t>I.C.  C.C. coach fares</t>
  </si>
  <si>
    <t>First Aid</t>
  </si>
  <si>
    <t>Trophies</t>
  </si>
  <si>
    <t>Meals</t>
  </si>
  <si>
    <t>Essex 20</t>
  </si>
  <si>
    <t>Medals etc.</t>
  </si>
  <si>
    <t>First aid</t>
  </si>
  <si>
    <t>Numbers and pins</t>
  </si>
  <si>
    <t>IC CC entry fees</t>
  </si>
  <si>
    <t>Athlete travel expenses</t>
  </si>
  <si>
    <t>Medals and trophies</t>
  </si>
  <si>
    <t>Clothing</t>
  </si>
  <si>
    <t>S.H. hoodies + t-shirts</t>
  </si>
  <si>
    <t>I.C. C.C. hoodies</t>
  </si>
  <si>
    <t xml:space="preserve">Donations for use of club houses </t>
  </si>
  <si>
    <t>Road running vest sales</t>
  </si>
  <si>
    <t>I.C.  C.C. vest sales</t>
  </si>
  <si>
    <t>S.H. hoodies + t-shirts sales</t>
  </si>
  <si>
    <t>I.C.  C.C. hoodies sales</t>
  </si>
  <si>
    <t>Track hire</t>
  </si>
  <si>
    <t>Starter's expenses</t>
  </si>
  <si>
    <t>Programme</t>
  </si>
  <si>
    <t>Officials refreshments</t>
  </si>
  <si>
    <t>Entry fee</t>
  </si>
  <si>
    <t>England Athletics (T&amp;F funding 2019)</t>
  </si>
  <si>
    <t>Hire of EDM</t>
  </si>
  <si>
    <t xml:space="preserve">Affiliation Fees </t>
  </si>
  <si>
    <t>Balance of accounts @ 1 Oct 2019</t>
  </si>
  <si>
    <t>Officials polo shirts</t>
  </si>
  <si>
    <t>Photo finish equipment (grant 2019)</t>
  </si>
  <si>
    <t>Berkshire County Athletics Association Statement of Accounts - 2019-20</t>
  </si>
  <si>
    <t>2019-2020</t>
  </si>
  <si>
    <t>Toilet hire</t>
  </si>
  <si>
    <t>Car Park hire</t>
  </si>
  <si>
    <t>CRC/SaJog/BS/RAC/TK/DD</t>
  </si>
  <si>
    <t>IC CC coach hire+ parking</t>
  </si>
  <si>
    <t>Vouchers for helpers</t>
  </si>
  <si>
    <t>Terry Williams</t>
  </si>
  <si>
    <t>Written off cheque - club house don BAC</t>
  </si>
  <si>
    <t>CH/WSEH/MHD</t>
  </si>
  <si>
    <t>80 Berkshire vests</t>
  </si>
  <si>
    <t>County T&amp;F champs</t>
  </si>
  <si>
    <t>RRR/BFR/NAC/RJ</t>
  </si>
  <si>
    <t>Entry fees (BAC/MAC/SJ)</t>
  </si>
  <si>
    <t>SJ</t>
  </si>
  <si>
    <t xml:space="preserve"> medal ribbons (820)</t>
  </si>
  <si>
    <t>Entry fees (TK/RAC/S&amp;Ex2)</t>
  </si>
  <si>
    <t xml:space="preserve"> medals (820)</t>
  </si>
  <si>
    <t>Balance of Accounts @ 21st September,  2020</t>
  </si>
  <si>
    <t xml:space="preserve"> Date:  30th September , 2020</t>
  </si>
  <si>
    <t>BALANCE SHEET as at 30th  September, 2020</t>
  </si>
  <si>
    <t>Balance of Accounts @ 30th September, 2020</t>
  </si>
  <si>
    <t>Independent Assessor</t>
  </si>
  <si>
    <t>29th October 2020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</si>
</sst>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_-* #,##0.000_-;\-* #,##0.000_-;_-* &quot;-&quot;??_-;_-@_-"/>
    <numFmt numFmtId="174" formatCode="0.00_ ;[Red]\-0.00\ "/>
    <numFmt numFmtId="175" formatCode="#,##0.00[$₮-450];\-#,##0.00[$₮-450]"/>
    <numFmt numFmtId="176" formatCode="[$-809]dd\ mmmm\ yyyy"/>
    <numFmt numFmtId="177" formatCode="[$-F800]dddd\,\ mmmm\ dd\,\ yyyy"/>
    <numFmt numFmtId="178" formatCode="[$-409]d\-mmm\-yy;@"/>
    <numFmt numFmtId="179" formatCode="[$-409]dd\-mmm\-yy;@"/>
    <numFmt numFmtId="180" formatCode="mm/dd/yy;@"/>
    <numFmt numFmtId="181" formatCode="#,##0.00_ ;\-#,##0.00\ "/>
    <numFmt numFmtId="182" formatCode="dd/mm/yyyy;@"/>
    <numFmt numFmtId="183" formatCode="#,##0.0"/>
    <numFmt numFmtId="184" formatCode="0.0"/>
    <numFmt numFmtId="185" formatCode="0.000"/>
    <numFmt numFmtId="186" formatCode="_-&quot;£&quot;* #,##0.0_-;\-&quot;£&quot;* #,##0.0_-;_-&quot;£&quot;* &quot;-&quot;??_-;_-@_-"/>
    <numFmt numFmtId="187" formatCode="_-&quot;£&quot;* #,##0.000_-;\-&quot;£&quot;* #,##0.000_-;_-&quot;£&quot;* &quot;-&quot;??_-;_-@_-"/>
    <numFmt numFmtId="188" formatCode="_-&quot;£&quot;* #,##0_-;\-&quot;£&quot;* #,##0_-;_-&quot;£&quot;* &quot;-&quot;??_-;_-@_-"/>
    <numFmt numFmtId="189" formatCode="0.0000"/>
    <numFmt numFmtId="190" formatCode="&quot;£&quot;#,##0.00"/>
    <numFmt numFmtId="191" formatCode="&quot;£&quot;#,##0.0"/>
    <numFmt numFmtId="192" formatCode="&quot;£&quot;#,##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u val="doubleAccounting"/>
      <sz val="9"/>
      <name val="Arial"/>
      <family val="2"/>
    </font>
    <font>
      <sz val="12"/>
      <name val="Vladimir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3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66" fontId="8" fillId="0" borderId="0" xfId="0" applyNumberFormat="1" applyFont="1" applyFill="1" applyBorder="1" applyAlignment="1" applyProtection="1">
      <alignment/>
      <protection locked="0"/>
    </xf>
    <xf numFmtId="43" fontId="9" fillId="0" borderId="0" xfId="0" applyNumberFormat="1" applyFont="1" applyFill="1" applyAlignment="1">
      <alignment/>
    </xf>
    <xf numFmtId="44" fontId="9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44" fontId="11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4" fontId="10" fillId="0" borderId="0" xfId="0" applyNumberFormat="1" applyFont="1" applyFill="1" applyAlignment="1">
      <alignment/>
    </xf>
    <xf numFmtId="4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5" fontId="9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43" fontId="8" fillId="0" borderId="0" xfId="42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4" fontId="15" fillId="0" borderId="0" xfId="0" applyNumberFormat="1" applyFont="1" applyFill="1" applyAlignment="1">
      <alignment/>
    </xf>
    <xf numFmtId="182" fontId="14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166" fontId="9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zoomScalePageLayoutView="0" workbookViewId="0" topLeftCell="A1">
      <selection activeCell="E104" sqref="E104"/>
    </sheetView>
  </sheetViews>
  <sheetFormatPr defaultColWidth="9.140625" defaultRowHeight="12.75"/>
  <cols>
    <col min="1" max="1" width="31.00390625" style="2" customWidth="1"/>
    <col min="2" max="3" width="11.28125" style="2" customWidth="1"/>
    <col min="4" max="4" width="2.00390625" style="2" customWidth="1"/>
    <col min="5" max="5" width="31.140625" style="2" customWidth="1"/>
    <col min="6" max="6" width="10.7109375" style="2" customWidth="1"/>
    <col min="7" max="7" width="12.140625" style="2" customWidth="1"/>
    <col min="8" max="8" width="11.421875" style="2" bestFit="1" customWidth="1"/>
    <col min="9" max="16384" width="9.140625" style="2" customWidth="1"/>
  </cols>
  <sheetData>
    <row r="1" spans="1:7" ht="12.75">
      <c r="A1" s="9" t="s">
        <v>67</v>
      </c>
      <c r="B1" s="10"/>
      <c r="C1" s="10"/>
      <c r="D1" s="11"/>
      <c r="E1" s="11"/>
      <c r="F1" s="11"/>
      <c r="G1" s="11"/>
    </row>
    <row r="2" spans="1:7" ht="12.75">
      <c r="A2" s="10"/>
      <c r="B2" s="10"/>
      <c r="C2" s="10"/>
      <c r="D2" s="11"/>
      <c r="E2" s="11"/>
      <c r="F2" s="11"/>
      <c r="G2" s="11"/>
    </row>
    <row r="3" spans="1:7" ht="12.75">
      <c r="A3" s="9" t="s">
        <v>2</v>
      </c>
      <c r="B3" s="9" t="s">
        <v>68</v>
      </c>
      <c r="C3" s="9"/>
      <c r="D3" s="11"/>
      <c r="E3" s="9" t="s">
        <v>0</v>
      </c>
      <c r="F3" s="9" t="s">
        <v>68</v>
      </c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2" t="s">
        <v>63</v>
      </c>
      <c r="B5" s="16"/>
      <c r="C5" s="10"/>
      <c r="D5" s="11"/>
      <c r="E5" s="10" t="s">
        <v>3</v>
      </c>
      <c r="F5" s="11"/>
      <c r="G5" s="11"/>
    </row>
    <row r="6" spans="1:7" ht="12.75">
      <c r="A6" s="11" t="s">
        <v>71</v>
      </c>
      <c r="B6" s="13">
        <v>450</v>
      </c>
      <c r="C6" s="13"/>
      <c r="D6" s="11"/>
      <c r="E6" s="11" t="s">
        <v>32</v>
      </c>
      <c r="F6" s="13">
        <v>80.27</v>
      </c>
      <c r="G6" s="11"/>
    </row>
    <row r="7" spans="1:7" ht="12.75">
      <c r="A7" s="38" t="s">
        <v>76</v>
      </c>
      <c r="B7" s="13">
        <v>225</v>
      </c>
      <c r="C7" s="13"/>
      <c r="D7" s="11"/>
      <c r="E7" s="11" t="s">
        <v>73</v>
      </c>
      <c r="F7" s="13">
        <v>150</v>
      </c>
      <c r="G7" s="13"/>
    </row>
    <row r="8" spans="1:7" ht="12.75">
      <c r="A8" s="11" t="s">
        <v>79</v>
      </c>
      <c r="B8" s="13">
        <v>300</v>
      </c>
      <c r="C8" s="14"/>
      <c r="D8" s="11"/>
      <c r="E8" s="11" t="s">
        <v>29</v>
      </c>
      <c r="F8" s="13">
        <v>175</v>
      </c>
      <c r="G8" s="14"/>
    </row>
    <row r="9" spans="1:7" ht="15">
      <c r="A9" s="11" t="s">
        <v>81</v>
      </c>
      <c r="B9" s="15">
        <v>75</v>
      </c>
      <c r="C9" s="13">
        <f>SUM(B5:B9)</f>
        <v>1050</v>
      </c>
      <c r="D9" s="11"/>
      <c r="E9" s="11"/>
      <c r="F9" s="13"/>
      <c r="G9" s="13"/>
    </row>
    <row r="10" spans="1:7" ht="15">
      <c r="A10" s="10" t="s">
        <v>3</v>
      </c>
      <c r="B10" s="13"/>
      <c r="C10" s="13"/>
      <c r="D10" s="11"/>
      <c r="E10" s="11" t="s">
        <v>51</v>
      </c>
      <c r="F10" s="15">
        <v>125</v>
      </c>
      <c r="G10" s="13"/>
    </row>
    <row r="11" spans="1:7" ht="15">
      <c r="A11" s="11" t="s">
        <v>75</v>
      </c>
      <c r="B11" s="13">
        <v>75</v>
      </c>
      <c r="C11" s="13">
        <v>75</v>
      </c>
      <c r="D11" s="11"/>
      <c r="E11" s="11"/>
      <c r="F11" s="15"/>
      <c r="G11" s="16">
        <f>SUM(F6:F11)</f>
        <v>530.27</v>
      </c>
    </row>
    <row r="12" spans="1:7" ht="12.75">
      <c r="A12" s="10" t="s">
        <v>4</v>
      </c>
      <c r="B12" s="13"/>
      <c r="C12" s="13"/>
      <c r="D12" s="11"/>
      <c r="E12" s="18" t="s">
        <v>4</v>
      </c>
      <c r="F12" s="13"/>
      <c r="G12" s="11"/>
    </row>
    <row r="13" spans="1:7" ht="12.75">
      <c r="A13" s="11" t="s">
        <v>37</v>
      </c>
      <c r="B13" s="13">
        <v>75</v>
      </c>
      <c r="C13" s="13"/>
      <c r="D13" s="11"/>
      <c r="E13" s="19" t="s">
        <v>45</v>
      </c>
      <c r="F13" s="13">
        <v>150</v>
      </c>
      <c r="G13" s="11"/>
    </row>
    <row r="14" spans="1:7" ht="12.75">
      <c r="A14" s="11"/>
      <c r="B14" s="13"/>
      <c r="C14" s="13"/>
      <c r="D14" s="11"/>
      <c r="E14" s="19" t="s">
        <v>72</v>
      </c>
      <c r="F14" s="13">
        <v>801.75</v>
      </c>
      <c r="G14" s="13"/>
    </row>
    <row r="15" spans="1:7" ht="15">
      <c r="A15" s="11"/>
      <c r="B15" s="15"/>
      <c r="C15" s="14"/>
      <c r="D15" s="11"/>
      <c r="E15" s="19" t="s">
        <v>46</v>
      </c>
      <c r="F15" s="15">
        <v>66.35</v>
      </c>
      <c r="G15" s="14"/>
    </row>
    <row r="16" spans="1:7" ht="15">
      <c r="A16" s="11"/>
      <c r="B16" s="13"/>
      <c r="C16" s="13">
        <f>SUM(B13:B16)</f>
        <v>75</v>
      </c>
      <c r="D16" s="11"/>
      <c r="E16" s="19"/>
      <c r="F16" s="15"/>
      <c r="G16" s="13">
        <f>SUM(F13:F16)</f>
        <v>1018.1</v>
      </c>
    </row>
    <row r="17" spans="1:7" ht="12.75">
      <c r="A17" s="10" t="s">
        <v>5</v>
      </c>
      <c r="B17" s="13"/>
      <c r="C17" s="13"/>
      <c r="D17" s="11"/>
      <c r="E17" s="10" t="s">
        <v>5</v>
      </c>
      <c r="F17" s="13"/>
      <c r="G17" s="11"/>
    </row>
    <row r="18" spans="1:7" ht="12.75">
      <c r="A18" s="11"/>
      <c r="B18" s="13"/>
      <c r="C18" s="13"/>
      <c r="D18" s="11"/>
      <c r="E18" s="19" t="s">
        <v>39</v>
      </c>
      <c r="F18" s="13">
        <v>225</v>
      </c>
      <c r="G18" s="11"/>
    </row>
    <row r="19" spans="1:7" ht="15">
      <c r="A19" s="10"/>
      <c r="B19" s="13"/>
      <c r="C19" s="13"/>
      <c r="D19" s="11"/>
      <c r="E19" s="19" t="s">
        <v>41</v>
      </c>
      <c r="F19" s="15">
        <v>64</v>
      </c>
      <c r="G19" s="11"/>
    </row>
    <row r="20" spans="1:7" ht="12.75">
      <c r="A20" s="10"/>
      <c r="B20" s="13"/>
      <c r="C20" s="13"/>
      <c r="D20" s="11"/>
      <c r="E20" s="18"/>
      <c r="F20" s="13"/>
      <c r="G20" s="13">
        <f>SUM(F18:F20)</f>
        <v>289</v>
      </c>
    </row>
    <row r="21" spans="1:7" ht="15">
      <c r="A21" s="10" t="s">
        <v>22</v>
      </c>
      <c r="B21" s="15"/>
      <c r="C21" s="13"/>
      <c r="D21" s="11"/>
      <c r="E21" s="18" t="s">
        <v>22</v>
      </c>
      <c r="F21" s="13"/>
      <c r="G21" s="11"/>
    </row>
    <row r="22" spans="1:7" ht="12.75">
      <c r="A22" s="11" t="s">
        <v>40</v>
      </c>
      <c r="B22" s="13">
        <v>504</v>
      </c>
      <c r="C22" s="14"/>
      <c r="D22" s="11"/>
      <c r="E22" s="19" t="s">
        <v>34</v>
      </c>
      <c r="F22" s="13">
        <v>200</v>
      </c>
      <c r="G22" s="14"/>
    </row>
    <row r="23" spans="1:7" ht="15">
      <c r="A23" s="11" t="s">
        <v>40</v>
      </c>
      <c r="B23" s="15">
        <v>252</v>
      </c>
      <c r="C23" s="13"/>
      <c r="D23" s="11"/>
      <c r="E23" s="19" t="s">
        <v>35</v>
      </c>
      <c r="F23" s="13">
        <v>100</v>
      </c>
      <c r="G23" s="13"/>
    </row>
    <row r="24" spans="1:7" ht="15">
      <c r="A24" s="11"/>
      <c r="B24" s="13"/>
      <c r="C24" s="13"/>
      <c r="D24" s="11"/>
      <c r="E24" s="19" t="s">
        <v>36</v>
      </c>
      <c r="F24" s="15">
        <v>570</v>
      </c>
      <c r="G24" s="11"/>
    </row>
    <row r="25" spans="1:7" ht="15">
      <c r="A25" s="10"/>
      <c r="B25" s="13"/>
      <c r="C25" s="13">
        <f>SUM(B22:B25)</f>
        <v>756</v>
      </c>
      <c r="D25" s="11"/>
      <c r="E25" s="19"/>
      <c r="F25" s="15"/>
      <c r="G25" s="13">
        <f>+SUM(F22:F25)</f>
        <v>870</v>
      </c>
    </row>
    <row r="26" spans="1:7" ht="12.75">
      <c r="A26" s="11"/>
      <c r="B26" s="13"/>
      <c r="C26" s="13"/>
      <c r="D26" s="11"/>
      <c r="E26" s="11"/>
      <c r="F26" s="13"/>
      <c r="G26" s="13"/>
    </row>
    <row r="27" spans="1:7" ht="12.75">
      <c r="A27" s="10" t="s">
        <v>48</v>
      </c>
      <c r="B27" s="13"/>
      <c r="C27" s="20"/>
      <c r="D27" s="11"/>
      <c r="E27" s="18" t="s">
        <v>48</v>
      </c>
      <c r="F27" s="13"/>
      <c r="G27" s="14"/>
    </row>
    <row r="28" spans="1:7" ht="12.75">
      <c r="A28" s="11" t="s">
        <v>52</v>
      </c>
      <c r="B28" s="13">
        <v>17</v>
      </c>
      <c r="C28" s="14"/>
      <c r="D28" s="11"/>
      <c r="E28" s="19" t="s">
        <v>77</v>
      </c>
      <c r="F28" s="13">
        <v>1235.75</v>
      </c>
      <c r="G28" s="14"/>
    </row>
    <row r="29" spans="1:7" ht="12.75">
      <c r="A29" s="11" t="s">
        <v>53</v>
      </c>
      <c r="B29" s="13">
        <v>408</v>
      </c>
      <c r="C29" s="13"/>
      <c r="D29" s="11"/>
      <c r="E29" s="19" t="s">
        <v>49</v>
      </c>
      <c r="F29" s="13">
        <v>1777</v>
      </c>
      <c r="G29" s="13"/>
    </row>
    <row r="30" spans="1:7" ht="12.75">
      <c r="A30" s="11" t="s">
        <v>55</v>
      </c>
      <c r="B30" s="13">
        <v>903.5</v>
      </c>
      <c r="C30" s="13"/>
      <c r="D30" s="11"/>
      <c r="E30" s="19" t="s">
        <v>50</v>
      </c>
      <c r="F30" s="13">
        <v>581</v>
      </c>
      <c r="G30" s="11"/>
    </row>
    <row r="31" spans="1:7" ht="15">
      <c r="A31" s="11" t="s">
        <v>54</v>
      </c>
      <c r="B31" s="15">
        <v>1231</v>
      </c>
      <c r="C31" s="13"/>
      <c r="D31" s="11"/>
      <c r="E31" s="11" t="s">
        <v>65</v>
      </c>
      <c r="F31" s="15">
        <v>82.14</v>
      </c>
      <c r="G31" s="13"/>
    </row>
    <row r="32" spans="1:7" ht="12.75">
      <c r="A32" s="11"/>
      <c r="B32" s="13"/>
      <c r="C32" s="13"/>
      <c r="D32" s="11"/>
      <c r="E32" s="10"/>
      <c r="F32" s="21"/>
      <c r="G32" s="13">
        <f>SUM(F28:F32)</f>
        <v>3675.89</v>
      </c>
    </row>
    <row r="33" spans="1:7" ht="12.75">
      <c r="A33" s="11"/>
      <c r="B33" s="13"/>
      <c r="C33" s="13"/>
      <c r="D33" s="11"/>
      <c r="E33" s="10" t="s">
        <v>42</v>
      </c>
      <c r="F33" s="13"/>
      <c r="G33" s="14"/>
    </row>
    <row r="34" spans="1:7" ht="15">
      <c r="A34" s="11"/>
      <c r="B34" s="15"/>
      <c r="C34" s="13">
        <f>SUM(B28:B34)</f>
        <v>2559.5</v>
      </c>
      <c r="D34" s="11"/>
      <c r="E34" s="11" t="s">
        <v>84</v>
      </c>
      <c r="F34" s="13">
        <v>1090.3</v>
      </c>
      <c r="G34" s="17"/>
    </row>
    <row r="35" spans="1:7" ht="15">
      <c r="A35" s="10" t="s">
        <v>9</v>
      </c>
      <c r="B35" s="13"/>
      <c r="C35" s="13"/>
      <c r="D35" s="11"/>
      <c r="E35" s="11" t="s">
        <v>82</v>
      </c>
      <c r="F35" s="13">
        <v>226.02</v>
      </c>
      <c r="G35" s="17"/>
    </row>
    <row r="36" spans="1:7" ht="15">
      <c r="A36" s="11" t="s">
        <v>61</v>
      </c>
      <c r="B36" s="13"/>
      <c r="C36" s="13"/>
      <c r="D36" s="11"/>
      <c r="E36" s="11" t="s">
        <v>66</v>
      </c>
      <c r="F36" s="15">
        <v>446.65</v>
      </c>
      <c r="G36" s="14">
        <f>SUM(F34:F36)</f>
        <v>1762.9699999999998</v>
      </c>
    </row>
    <row r="37" spans="1:7" ht="15">
      <c r="A37" s="10" t="s">
        <v>17</v>
      </c>
      <c r="B37" s="13"/>
      <c r="C37" s="13"/>
      <c r="D37" s="11"/>
      <c r="E37" s="10" t="s">
        <v>17</v>
      </c>
      <c r="F37" s="13"/>
      <c r="G37" s="17"/>
    </row>
    <row r="38" spans="1:7" ht="12.75">
      <c r="A38" s="11" t="s">
        <v>15</v>
      </c>
      <c r="B38" s="22">
        <v>2298</v>
      </c>
      <c r="C38" s="11"/>
      <c r="D38" s="11"/>
      <c r="E38" s="11" t="s">
        <v>33</v>
      </c>
      <c r="F38" s="16">
        <v>150</v>
      </c>
      <c r="G38" s="11"/>
    </row>
    <row r="39" spans="1:7" ht="12.75">
      <c r="A39" s="10"/>
      <c r="B39" s="13"/>
      <c r="C39" s="13"/>
      <c r="D39" s="11"/>
      <c r="E39" s="11" t="s">
        <v>43</v>
      </c>
      <c r="F39" s="16">
        <v>250</v>
      </c>
      <c r="G39" s="11"/>
    </row>
    <row r="40" spans="1:7" ht="15">
      <c r="A40" s="11"/>
      <c r="B40" s="15"/>
      <c r="C40" s="11"/>
      <c r="D40" s="11"/>
      <c r="E40" s="11" t="s">
        <v>44</v>
      </c>
      <c r="F40" s="13">
        <v>61.44</v>
      </c>
      <c r="G40" s="11"/>
    </row>
    <row r="41" spans="1:7" ht="12.75">
      <c r="A41" s="11"/>
      <c r="B41" s="11"/>
      <c r="C41" s="14"/>
      <c r="D41" s="11"/>
      <c r="E41" s="11" t="s">
        <v>69</v>
      </c>
      <c r="F41" s="16">
        <v>250</v>
      </c>
      <c r="G41" s="14"/>
    </row>
    <row r="42" spans="1:7" ht="15">
      <c r="A42" s="11"/>
      <c r="B42" s="13"/>
      <c r="C42" s="13">
        <f>+SUM(B38:B42)</f>
        <v>2298</v>
      </c>
      <c r="D42" s="11"/>
      <c r="E42" s="11" t="s">
        <v>70</v>
      </c>
      <c r="F42" s="15">
        <v>100</v>
      </c>
      <c r="G42" s="13">
        <f>SUM(F38:F43)</f>
        <v>811.44</v>
      </c>
    </row>
    <row r="43" spans="1:7" ht="15">
      <c r="A43" s="10"/>
      <c r="B43" s="13"/>
      <c r="C43" s="13"/>
      <c r="D43" s="11"/>
      <c r="E43" s="11"/>
      <c r="F43" s="15"/>
      <c r="G43" s="13"/>
    </row>
    <row r="44" spans="1:7" ht="12.75">
      <c r="A44" s="10" t="s">
        <v>78</v>
      </c>
      <c r="B44" s="13"/>
      <c r="C44" s="13"/>
      <c r="D44" s="11"/>
      <c r="E44" s="18" t="s">
        <v>78</v>
      </c>
      <c r="F44" s="13"/>
      <c r="G44" s="11"/>
    </row>
    <row r="45" spans="1:7" ht="12.75">
      <c r="A45" s="11" t="s">
        <v>6</v>
      </c>
      <c r="B45" s="13"/>
      <c r="C45" s="13"/>
      <c r="D45" s="11"/>
      <c r="E45" s="11" t="s">
        <v>38</v>
      </c>
      <c r="F45" s="13"/>
      <c r="G45" s="13"/>
    </row>
    <row r="46" spans="1:7" ht="12.75">
      <c r="A46" s="11" t="s">
        <v>60</v>
      </c>
      <c r="B46" s="13"/>
      <c r="C46" s="13"/>
      <c r="D46" s="11"/>
      <c r="E46" s="11" t="s">
        <v>56</v>
      </c>
      <c r="F46" s="13"/>
      <c r="G46" s="11"/>
    </row>
    <row r="47" spans="1:7" ht="15">
      <c r="A47" s="11" t="s">
        <v>7</v>
      </c>
      <c r="B47" s="15"/>
      <c r="C47" s="13"/>
      <c r="D47" s="11"/>
      <c r="E47" s="11" t="s">
        <v>57</v>
      </c>
      <c r="F47" s="13"/>
      <c r="G47" s="11"/>
    </row>
    <row r="48" spans="1:7" ht="12.75">
      <c r="A48" s="11"/>
      <c r="B48" s="13"/>
      <c r="C48" s="13"/>
      <c r="D48" s="11"/>
      <c r="E48" s="11" t="s">
        <v>58</v>
      </c>
      <c r="F48" s="13"/>
      <c r="G48" s="11"/>
    </row>
    <row r="49" spans="1:7" ht="12.75">
      <c r="A49" s="11"/>
      <c r="B49" s="13"/>
      <c r="C49" s="13"/>
      <c r="D49" s="11"/>
      <c r="E49" s="11" t="s">
        <v>59</v>
      </c>
      <c r="F49" s="13"/>
      <c r="G49" s="11"/>
    </row>
    <row r="50" spans="1:7" ht="15">
      <c r="A50" s="11"/>
      <c r="B50" s="13"/>
      <c r="C50" s="23">
        <f>SUM(B44:B50)</f>
        <v>0</v>
      </c>
      <c r="D50" s="11"/>
      <c r="E50" s="11" t="s">
        <v>62</v>
      </c>
      <c r="F50" s="15"/>
      <c r="G50" s="23">
        <f>SUM(F45:F51)</f>
        <v>0</v>
      </c>
    </row>
    <row r="51" spans="1:7" ht="12.75">
      <c r="A51" s="11"/>
      <c r="B51" s="11"/>
      <c r="C51" s="11"/>
      <c r="D51" s="11"/>
      <c r="E51" s="11"/>
      <c r="F51" s="13"/>
      <c r="G51" s="11"/>
    </row>
    <row r="52" spans="1:7" ht="12.75">
      <c r="A52" s="11"/>
      <c r="B52" s="11"/>
      <c r="C52" s="11"/>
      <c r="D52" s="11"/>
      <c r="E52" s="11"/>
      <c r="F52" s="13"/>
      <c r="G52" s="11"/>
    </row>
    <row r="53" spans="1:7" ht="12.75">
      <c r="A53" s="11"/>
      <c r="B53" s="11"/>
      <c r="C53" s="11"/>
      <c r="D53" s="11"/>
      <c r="E53" s="11"/>
      <c r="F53" s="13"/>
      <c r="G53" s="11"/>
    </row>
    <row r="54" spans="1:7" ht="15">
      <c r="A54" s="11"/>
      <c r="B54" s="13"/>
      <c r="C54" s="13"/>
      <c r="D54" s="11"/>
      <c r="E54" s="24"/>
      <c r="F54" s="15"/>
      <c r="G54" s="11"/>
    </row>
    <row r="55" spans="1:7" ht="15">
      <c r="A55" s="11"/>
      <c r="B55" s="13"/>
      <c r="C55" s="13"/>
      <c r="D55" s="11"/>
      <c r="E55" s="24"/>
      <c r="F55" s="15"/>
      <c r="G55" s="11"/>
    </row>
    <row r="56" spans="1:7" ht="12.75">
      <c r="A56" s="11"/>
      <c r="B56" s="13"/>
      <c r="C56" s="14">
        <f>SUM(B54:B56)</f>
        <v>0</v>
      </c>
      <c r="D56" s="11"/>
      <c r="E56" s="11"/>
      <c r="F56" s="13"/>
      <c r="G56" s="14">
        <f>+SUM(F54:F56)</f>
        <v>0</v>
      </c>
    </row>
    <row r="57" spans="1:7" ht="12.75">
      <c r="A57" s="10" t="s">
        <v>8</v>
      </c>
      <c r="B57" s="13"/>
      <c r="C57" s="13"/>
      <c r="D57" s="11"/>
      <c r="E57" s="10" t="s">
        <v>8</v>
      </c>
      <c r="F57" s="13"/>
      <c r="G57" s="11"/>
    </row>
    <row r="58" spans="1:7" ht="12.75">
      <c r="A58" s="11" t="s">
        <v>80</v>
      </c>
      <c r="B58" s="13">
        <v>2252.95</v>
      </c>
      <c r="C58" s="13"/>
      <c r="D58" s="11"/>
      <c r="E58" s="19" t="s">
        <v>47</v>
      </c>
      <c r="F58" s="13">
        <v>613.08</v>
      </c>
      <c r="G58" s="11"/>
    </row>
    <row r="59" spans="1:7" ht="15">
      <c r="A59" s="11" t="s">
        <v>83</v>
      </c>
      <c r="B59" s="15">
        <v>1160</v>
      </c>
      <c r="C59" s="14">
        <f>SUM(B58:B60)</f>
        <v>3412.95</v>
      </c>
      <c r="D59" s="11"/>
      <c r="E59" s="11"/>
      <c r="F59" s="13"/>
      <c r="G59" s="20"/>
    </row>
    <row r="60" spans="1:7" ht="12.75">
      <c r="A60" s="11"/>
      <c r="B60" s="11"/>
      <c r="C60" s="11"/>
      <c r="D60" s="11"/>
      <c r="E60" s="11"/>
      <c r="F60" s="13"/>
      <c r="G60" s="13"/>
    </row>
    <row r="61" spans="1:7" ht="15">
      <c r="A61" s="10" t="s">
        <v>16</v>
      </c>
      <c r="B61" s="13"/>
      <c r="C61" s="13"/>
      <c r="D61" s="11"/>
      <c r="E61" s="11"/>
      <c r="F61" s="15"/>
      <c r="G61" s="17">
        <f>+SUM(F58:F61)</f>
        <v>613.08</v>
      </c>
    </row>
    <row r="62" spans="1:7" ht="15">
      <c r="A62" s="25">
        <v>43801</v>
      </c>
      <c r="B62" s="13">
        <v>3.41</v>
      </c>
      <c r="C62" s="13"/>
      <c r="D62" s="11"/>
      <c r="E62" s="10"/>
      <c r="F62" s="13"/>
      <c r="G62" s="15"/>
    </row>
    <row r="63" spans="1:7" ht="12.75">
      <c r="A63" s="25">
        <v>43891</v>
      </c>
      <c r="B63" s="13">
        <v>2.4</v>
      </c>
      <c r="C63" s="13"/>
      <c r="D63" s="11"/>
      <c r="E63" s="11"/>
      <c r="F63" s="13"/>
      <c r="G63" s="11"/>
    </row>
    <row r="64" spans="1:7" ht="15">
      <c r="A64" s="25">
        <v>43990</v>
      </c>
      <c r="B64" s="13">
        <v>1.84</v>
      </c>
      <c r="C64" s="17"/>
      <c r="D64" s="11"/>
      <c r="E64" s="10"/>
      <c r="F64" s="13"/>
      <c r="G64" s="11"/>
    </row>
    <row r="65" spans="1:7" ht="15">
      <c r="A65" s="25">
        <v>44104</v>
      </c>
      <c r="B65" s="15">
        <v>0.95</v>
      </c>
      <c r="C65" s="15">
        <f>SUM(B62:B66)</f>
        <v>8.6</v>
      </c>
      <c r="D65" s="11"/>
      <c r="E65" s="11"/>
      <c r="F65" s="13"/>
      <c r="G65" s="11"/>
    </row>
    <row r="66" spans="1:7" ht="12.75">
      <c r="A66" s="11"/>
      <c r="B66" s="13"/>
      <c r="C66" s="13"/>
      <c r="D66" s="11"/>
      <c r="E66" s="11"/>
      <c r="F66" s="13"/>
      <c r="G66" s="11"/>
    </row>
    <row r="67" spans="1:7" ht="12.75">
      <c r="A67" s="10" t="s">
        <v>10</v>
      </c>
      <c r="B67" s="13">
        <f>SUM(B5:B66)</f>
        <v>10235.050000000001</v>
      </c>
      <c r="C67" s="14">
        <f>SUM(C8:C66)</f>
        <v>10235.050000000001</v>
      </c>
      <c r="D67" s="11"/>
      <c r="E67" s="10" t="s">
        <v>11</v>
      </c>
      <c r="F67" s="26">
        <f>SUM(G6:G65)</f>
        <v>9570.75</v>
      </c>
      <c r="G67" s="14">
        <f>SUM(G8:G66)</f>
        <v>9570.75</v>
      </c>
    </row>
    <row r="68" spans="1:7" ht="15">
      <c r="A68" s="10" t="s">
        <v>25</v>
      </c>
      <c r="B68" s="15"/>
      <c r="C68" s="13"/>
      <c r="D68" s="11"/>
      <c r="E68" s="10" t="s">
        <v>12</v>
      </c>
      <c r="F68" s="13">
        <v>664.3</v>
      </c>
      <c r="G68" s="11"/>
    </row>
    <row r="69" spans="1:7" ht="15">
      <c r="A69" s="10" t="s">
        <v>13</v>
      </c>
      <c r="B69" s="27">
        <f>B67+B68</f>
        <v>10235.050000000001</v>
      </c>
      <c r="C69" s="13"/>
      <c r="D69" s="11"/>
      <c r="E69" s="10"/>
      <c r="F69" s="27">
        <f>SUM(F67:F68)</f>
        <v>10235.05</v>
      </c>
      <c r="G69" s="11"/>
    </row>
    <row r="70" spans="1:7" ht="12.75">
      <c r="A70" s="11"/>
      <c r="B70" s="13"/>
      <c r="C70" s="13"/>
      <c r="D70" s="11"/>
      <c r="E70" s="10" t="s">
        <v>1</v>
      </c>
      <c r="F70" s="13"/>
      <c r="G70" s="11"/>
    </row>
    <row r="71" spans="1:7" ht="12.75">
      <c r="A71" s="9" t="s">
        <v>87</v>
      </c>
      <c r="B71" s="13"/>
      <c r="C71" s="13"/>
      <c r="D71" s="11"/>
      <c r="E71" s="11"/>
      <c r="F71" s="13"/>
      <c r="G71" s="11"/>
    </row>
    <row r="72" spans="1:7" ht="12.75">
      <c r="A72" s="11"/>
      <c r="B72" s="13"/>
      <c r="C72" s="13"/>
      <c r="D72" s="11"/>
      <c r="E72" s="9" t="s">
        <v>19</v>
      </c>
      <c r="F72" s="13"/>
      <c r="G72" s="11"/>
    </row>
    <row r="73" spans="1:7" ht="12.75">
      <c r="A73" s="11" t="s">
        <v>64</v>
      </c>
      <c r="B73" s="13"/>
      <c r="C73" s="13"/>
      <c r="D73" s="11"/>
      <c r="E73" s="11" t="s">
        <v>88</v>
      </c>
      <c r="F73" s="13"/>
      <c r="G73" s="22"/>
    </row>
    <row r="74" spans="1:8" ht="12.75">
      <c r="A74" s="10" t="s">
        <v>14</v>
      </c>
      <c r="B74" s="13">
        <v>12688.43</v>
      </c>
      <c r="C74" s="13"/>
      <c r="D74" s="11"/>
      <c r="E74" s="10" t="s">
        <v>20</v>
      </c>
      <c r="F74" s="13"/>
      <c r="G74" s="22">
        <v>13394.13</v>
      </c>
      <c r="H74" s="6"/>
    </row>
    <row r="75" spans="1:7" ht="12.75">
      <c r="A75" s="10" t="s">
        <v>23</v>
      </c>
      <c r="B75" s="13">
        <v>6838.61</v>
      </c>
      <c r="C75" s="13"/>
      <c r="D75" s="11"/>
      <c r="E75" s="11" t="s">
        <v>21</v>
      </c>
      <c r="F75" s="13"/>
      <c r="G75" s="11"/>
    </row>
    <row r="76" spans="1:7" ht="12.75">
      <c r="A76" s="10"/>
      <c r="B76" s="13"/>
      <c r="C76" s="13"/>
      <c r="D76" s="11"/>
      <c r="E76" s="11" t="s">
        <v>31</v>
      </c>
      <c r="F76" s="13"/>
      <c r="G76" s="11"/>
    </row>
    <row r="77" spans="1:7" ht="12.75">
      <c r="A77" s="11" t="s">
        <v>18</v>
      </c>
      <c r="B77" s="13"/>
      <c r="C77" s="13"/>
      <c r="D77" s="11"/>
      <c r="E77" s="11">
        <v>101664</v>
      </c>
      <c r="F77" s="13">
        <v>50</v>
      </c>
      <c r="G77" s="11"/>
    </row>
    <row r="78" spans="1:7" ht="12.75">
      <c r="A78" s="11" t="s">
        <v>12</v>
      </c>
      <c r="B78" s="13">
        <v>664.3</v>
      </c>
      <c r="C78" s="13"/>
      <c r="D78" s="11"/>
      <c r="E78" s="11"/>
      <c r="F78" s="13"/>
      <c r="G78" s="16"/>
    </row>
    <row r="79" spans="1:7" ht="12.75">
      <c r="A79" s="10"/>
      <c r="B79" s="13"/>
      <c r="C79" s="13"/>
      <c r="D79" s="11"/>
      <c r="E79" s="11"/>
      <c r="F79" s="13"/>
      <c r="G79" s="11"/>
    </row>
    <row r="80" spans="1:7" ht="12.75">
      <c r="A80" s="10"/>
      <c r="B80" s="13"/>
      <c r="C80" s="13"/>
      <c r="D80" s="11"/>
      <c r="E80" s="11"/>
      <c r="F80" s="13"/>
      <c r="G80" s="16"/>
    </row>
    <row r="81" spans="1:8" ht="12.75">
      <c r="A81" s="10"/>
      <c r="B81" s="13"/>
      <c r="C81" s="13"/>
      <c r="D81" s="11"/>
      <c r="E81" s="28"/>
      <c r="F81" s="21"/>
      <c r="G81" s="22"/>
      <c r="H81" s="6"/>
    </row>
    <row r="82" spans="1:8" ht="12.75">
      <c r="A82" s="10"/>
      <c r="B82" s="13"/>
      <c r="C82" s="13"/>
      <c r="D82" s="11"/>
      <c r="E82" s="11"/>
      <c r="F82" s="21"/>
      <c r="G82" s="13"/>
      <c r="H82" s="6"/>
    </row>
    <row r="83" spans="1:7" ht="12.75">
      <c r="A83" s="10"/>
      <c r="B83" s="13"/>
      <c r="C83" s="13"/>
      <c r="D83" s="11"/>
      <c r="E83" s="11"/>
      <c r="F83" s="13"/>
      <c r="G83" s="11"/>
    </row>
    <row r="84" spans="1:8" ht="12.75">
      <c r="A84" s="10"/>
      <c r="B84" s="13"/>
      <c r="C84" s="13"/>
      <c r="D84" s="11"/>
      <c r="E84" s="29"/>
      <c r="F84" s="13"/>
      <c r="G84" s="33"/>
      <c r="H84" s="6"/>
    </row>
    <row r="85" spans="1:8" ht="12.75">
      <c r="A85" s="10"/>
      <c r="B85" s="13"/>
      <c r="C85" s="13"/>
      <c r="D85" s="11"/>
      <c r="E85" s="11"/>
      <c r="F85" s="13"/>
      <c r="G85" s="22">
        <v>50</v>
      </c>
      <c r="H85" s="6">
        <v>13344.13</v>
      </c>
    </row>
    <row r="86" spans="1:7" ht="15">
      <c r="A86" s="30"/>
      <c r="B86" s="27"/>
      <c r="C86" s="13"/>
      <c r="D86" s="11"/>
      <c r="E86" s="11"/>
      <c r="F86" s="13"/>
      <c r="G86" s="13"/>
    </row>
    <row r="87" spans="1:8" ht="12.75">
      <c r="A87" s="10"/>
      <c r="B87" s="13"/>
      <c r="C87" s="13"/>
      <c r="D87" s="11"/>
      <c r="E87" s="11"/>
      <c r="F87" s="13"/>
      <c r="G87" s="22"/>
      <c r="H87" s="6"/>
    </row>
    <row r="88" spans="1:7" ht="12.75">
      <c r="A88" s="11"/>
      <c r="B88" s="11"/>
      <c r="C88" s="26"/>
      <c r="D88" s="11"/>
      <c r="E88" s="11"/>
      <c r="F88" s="13"/>
      <c r="G88" s="22"/>
    </row>
    <row r="89" spans="1:8" ht="12.75">
      <c r="A89" s="11"/>
      <c r="B89" s="11"/>
      <c r="C89" s="11"/>
      <c r="D89" s="11"/>
      <c r="E89" s="11" t="s">
        <v>30</v>
      </c>
      <c r="F89" s="13"/>
      <c r="G89" s="22"/>
      <c r="H89" s="36"/>
    </row>
    <row r="90" spans="1:7" ht="12.75">
      <c r="A90" s="11"/>
      <c r="B90" s="11"/>
      <c r="C90" s="11"/>
      <c r="D90" s="11"/>
      <c r="E90" s="11"/>
      <c r="F90" s="13"/>
      <c r="G90" s="16"/>
    </row>
    <row r="91" spans="1:7" ht="12.75">
      <c r="A91" s="31"/>
      <c r="B91" s="31"/>
      <c r="C91" s="31"/>
      <c r="D91" s="11"/>
      <c r="E91" s="11"/>
      <c r="F91" s="13"/>
      <c r="G91" s="22"/>
    </row>
    <row r="92" spans="1:8" ht="12.75">
      <c r="A92" s="32"/>
      <c r="B92" s="32"/>
      <c r="C92" s="32"/>
      <c r="D92" s="11"/>
      <c r="E92" s="11" t="s">
        <v>24</v>
      </c>
      <c r="F92" s="13"/>
      <c r="G92" s="33"/>
      <c r="H92" s="6">
        <v>6847.21</v>
      </c>
    </row>
    <row r="93" spans="1:7" ht="12.75">
      <c r="A93" s="32"/>
      <c r="B93" s="32"/>
      <c r="C93" s="32"/>
      <c r="D93" s="11"/>
      <c r="E93" s="11"/>
      <c r="F93" s="13"/>
      <c r="G93" s="33"/>
    </row>
    <row r="94" spans="1:8" ht="12.75">
      <c r="A94" s="11"/>
      <c r="B94" s="11"/>
      <c r="C94" s="11"/>
      <c r="D94" s="11"/>
      <c r="E94" s="11" t="s">
        <v>25</v>
      </c>
      <c r="F94" s="13"/>
      <c r="G94" s="22"/>
      <c r="H94" s="6"/>
    </row>
    <row r="95" spans="1:7" ht="12.75">
      <c r="A95" s="11"/>
      <c r="B95" s="11"/>
      <c r="C95" s="11"/>
      <c r="D95" s="11"/>
      <c r="E95" s="11"/>
      <c r="F95" s="13"/>
      <c r="G95" s="11"/>
    </row>
    <row r="96" spans="1:8" ht="15">
      <c r="A96" s="11" t="s">
        <v>85</v>
      </c>
      <c r="B96" s="34">
        <f>SUM(B74:B95)</f>
        <v>20191.34</v>
      </c>
      <c r="C96" s="32"/>
      <c r="D96" s="11"/>
      <c r="E96" s="10" t="s">
        <v>27</v>
      </c>
      <c r="F96" s="13"/>
      <c r="G96" s="27"/>
      <c r="H96" s="8">
        <f>SUM(H75:H95)</f>
        <v>20191.34</v>
      </c>
    </row>
    <row r="97" spans="1:7" ht="12.75">
      <c r="A97" s="32"/>
      <c r="B97" s="32"/>
      <c r="C97" s="32"/>
      <c r="D97" s="11"/>
      <c r="E97" s="11"/>
      <c r="F97" s="13"/>
      <c r="G97" s="11"/>
    </row>
    <row r="98" spans="1:7" ht="12.75">
      <c r="A98" s="32"/>
      <c r="B98" s="32"/>
      <c r="C98" s="32"/>
      <c r="D98" s="11"/>
      <c r="E98" s="11"/>
      <c r="F98" s="13"/>
      <c r="G98" s="11"/>
    </row>
    <row r="99" spans="1:7" ht="12.75">
      <c r="A99" s="32"/>
      <c r="B99" s="32"/>
      <c r="C99" s="32"/>
      <c r="D99" s="11"/>
      <c r="E99" s="11"/>
      <c r="F99" s="13"/>
      <c r="G99" s="11"/>
    </row>
    <row r="100" spans="1:7" ht="12.75">
      <c r="A100" s="32"/>
      <c r="B100" s="32"/>
      <c r="C100" s="32"/>
      <c r="D100" s="35"/>
      <c r="E100" s="11"/>
      <c r="F100" s="13"/>
      <c r="G100" s="11"/>
    </row>
    <row r="101" spans="1:7" ht="12.75">
      <c r="A101" s="11" t="s">
        <v>28</v>
      </c>
      <c r="B101" s="11"/>
      <c r="C101" s="11"/>
      <c r="D101" s="11"/>
      <c r="E101" s="11" t="s">
        <v>74</v>
      </c>
      <c r="F101" s="13"/>
      <c r="G101" s="11"/>
    </row>
    <row r="102" spans="1:7" ht="12.75">
      <c r="A102" s="11" t="s">
        <v>26</v>
      </c>
      <c r="B102" s="11"/>
      <c r="C102" s="11"/>
      <c r="D102" s="11"/>
      <c r="E102" s="11" t="s">
        <v>89</v>
      </c>
      <c r="F102" s="13"/>
      <c r="G102" s="11"/>
    </row>
    <row r="103" spans="1:7" ht="16.5">
      <c r="A103" s="11" t="s">
        <v>86</v>
      </c>
      <c r="B103" s="11"/>
      <c r="C103" s="11"/>
      <c r="D103" s="11"/>
      <c r="E103" s="37" t="s">
        <v>74</v>
      </c>
      <c r="F103" s="13"/>
      <c r="G103" s="11"/>
    </row>
    <row r="104" spans="5:6" ht="12.75">
      <c r="E104" s="11" t="s">
        <v>90</v>
      </c>
      <c r="F104" s="4"/>
    </row>
    <row r="105" spans="5:6" ht="12.75">
      <c r="E105" s="1"/>
      <c r="F105" s="4"/>
    </row>
    <row r="106" ht="12.75">
      <c r="G106" s="4"/>
    </row>
    <row r="111" ht="12.75">
      <c r="G111" s="6"/>
    </row>
    <row r="113" ht="12.75">
      <c r="G113" s="7"/>
    </row>
    <row r="115" spans="2:7" s="3" customFormat="1" ht="15">
      <c r="B115" s="5"/>
      <c r="G115" s="5"/>
    </row>
    <row r="122" ht="12.75">
      <c r="A122" s="1"/>
    </row>
  </sheetData>
  <sheetProtection/>
  <printOptions/>
  <pageMargins left="0.1968503937007874" right="0.2362204724409449" top="0.31496062992125984" bottom="0.4330708661417323" header="0.2755905511811024" footer="0.31496062992125984"/>
  <pageSetup fitToHeight="0" fitToWidth="1" horizontalDpi="360" verticalDpi="360" orientation="portrait" paperSize="9" scale="83" r:id="rId1"/>
  <headerFooter alignWithMargins="0"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Owner</cp:lastModifiedBy>
  <cp:lastPrinted>2020-03-08T07:46:41Z</cp:lastPrinted>
  <dcterms:created xsi:type="dcterms:W3CDTF">2002-11-30T20:11:48Z</dcterms:created>
  <dcterms:modified xsi:type="dcterms:W3CDTF">2021-07-22T09:28:19Z</dcterms:modified>
  <cp:category/>
  <cp:version/>
  <cp:contentType/>
  <cp:contentStatus/>
</cp:coreProperties>
</file>